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ITA\ITA69\O10\ยอดจัดสรร\"/>
    </mc:Choice>
  </mc:AlternateContent>
  <xr:revisionPtr revIDLastSave="0" documentId="8_{6BB6E35F-A5EE-4A2E-8C87-AE9CFBC8925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แผนการใช้จ่ายงบประมาณ" sheetId="9" r:id="rId1"/>
    <sheet name="ยอดจัดสร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3" l="1"/>
  <c r="I11" i="3"/>
  <c r="I34" i="3" s="1"/>
  <c r="I16" i="9"/>
  <c r="I19" i="9"/>
  <c r="I21" i="9"/>
  <c r="I23" i="9"/>
  <c r="I25" i="9"/>
  <c r="I27" i="9"/>
  <c r="I29" i="9"/>
  <c r="I31" i="9"/>
  <c r="I33" i="9"/>
  <c r="I38" i="9"/>
  <c r="I41" i="9"/>
  <c r="I24" i="3" l="1"/>
  <c r="I37" i="3"/>
  <c r="I13" i="3"/>
  <c r="I15" i="3"/>
  <c r="I20" i="3"/>
  <c r="I27" i="3"/>
  <c r="I14" i="3"/>
  <c r="I25" i="3"/>
  <c r="I40" i="3"/>
  <c r="I41" i="3"/>
  <c r="I18" i="3"/>
  <c r="I19" i="3"/>
  <c r="I29" i="3"/>
  <c r="I22" i="3"/>
  <c r="I23" i="3"/>
</calcChain>
</file>

<file path=xl/sharedStrings.xml><?xml version="1.0" encoding="utf-8"?>
<sst xmlns="http://schemas.openxmlformats.org/spreadsheetml/2006/main" count="190" uniqueCount="120">
  <si>
    <t>ที่</t>
  </si>
  <si>
    <t>ชื่อ/โครงการ/กิจกรรม</t>
  </si>
  <si>
    <t>เป้าหมาย/วิธีดำเนินการ</t>
  </si>
  <si>
    <t>ระยะเวลา</t>
  </si>
  <si>
    <t>การดำเนินการ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</si>
  <si>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</si>
  <si>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</si>
  <si>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</si>
  <si>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</si>
  <si>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</si>
  <si>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</si>
  <si>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</si>
  <si>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</si>
  <si>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</si>
  <si>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 xml:space="preserve"> </t>
  </si>
  <si>
    <t>ค่าตอบแทนส่งหมายเรียกพยาน</t>
  </si>
  <si>
    <t>คุ้มครองพยาน</t>
  </si>
  <si>
    <t>ค่าตอบแทนชันสูตรพลิกศพ</t>
  </si>
  <si>
    <t>ผู้ทำหน้าที่ชันสูตรพลิกศพ</t>
  </si>
  <si>
    <t>ค่าตอบแทนนักจิตวิทยาหรือ</t>
  </si>
  <si>
    <t>นักสังคมสงเคราะห์</t>
  </si>
  <si>
    <t>คดีที่ต้องมีนักจิตวิทยาหรือ</t>
  </si>
  <si>
    <t>นักสังคมสงเคราะห์ร่วมสอบสวน</t>
  </si>
  <si>
    <t>ค่าอาหารผู้ต้องหา</t>
  </si>
  <si>
    <t>อยู่ระหว่างสอบสวน</t>
  </si>
  <si>
    <t>วัสดุน้ำมันเชื้อเพลิง</t>
  </si>
  <si>
    <t>ค่าสาธารณูปโภค</t>
  </si>
  <si>
    <t>จ่ายค่าน้ำประปา,ค่าไฟฟ้า,</t>
  </si>
  <si>
    <t>ค่าไปรษณีย์,ค่าบริการอินเตอร์เน็ต</t>
  </si>
  <si>
    <t>กิจกรรมชุมชนมวลชนสัมพันธ์</t>
  </si>
  <si>
    <t>ค่าตอบแทนผู้ทำหน้าที่ชันสูตรพลิกศพ</t>
  </si>
  <si>
    <t>ค่าตอบแทนผู้ทำหน้าที่ร่วมสอบสวน</t>
  </si>
  <si>
    <t>ค่าประกอบเลี้ยงผู้ต้องหา</t>
  </si>
  <si>
    <t>วัสดุสำนักงาน</t>
  </si>
  <si>
    <t>รวม</t>
  </si>
  <si>
    <t>ค่าตอบแทนผู้ส่งหมายเรียกพยาน</t>
  </si>
  <si>
    <t>ค่าตอบแทนผู้ทำหน้าที่คุ้มครองพยาน</t>
  </si>
  <si>
    <t>/</t>
  </si>
  <si>
    <t>ค่าตอบแทนพยาน และ</t>
  </si>
  <si>
    <t> ภาคประชาชน</t>
  </si>
  <si>
    <t>ค่าทำการล่วงเวลา</t>
  </si>
  <si>
    <t>ค่าเบี้ยเลี้ยงที่พัก พาหนะ</t>
  </si>
  <si>
    <t>ค่าซ่อมแซมยานพาหนะ</t>
  </si>
  <si>
    <t>ซ่อมแซมยานพาหนะ</t>
  </si>
  <si>
    <t>ค่าอาหาร ที่พัก ค่าเดินทางไปปฏิบัติราชการ</t>
  </si>
  <si>
    <t>ค่าจ้างเหมาบริการทำความสะอาด</t>
  </si>
  <si>
    <t>จัดซื้อวัสดุ/จ้างเหมาบริการต่างๆ</t>
  </si>
  <si>
    <t>จำนวนงบประมาณ/แหล่งจัดสรร/สนับสนุน</t>
  </si>
  <si>
    <t>สร้างการรับรู้เข้าใจ สร้างการมีส่วนร่วมจาก</t>
  </si>
  <si>
    <t>ประชาชนได้รับความสะดวก รวดเร็ว และปลอดภัย</t>
  </si>
  <si>
    <t>เพิ่มประสิทธิภาพงานธุรการ และงานบริการประชาชน</t>
  </si>
  <si>
    <t>ค่าตอบแทนการทำงานล่วงเวลาราชการ</t>
  </si>
  <si>
    <t>เพิ่มประสิทธิภาพการทำงาน</t>
  </si>
  <si>
    <t>พยาน/ผู้คุ้มครองพยานได้รับค่าตอบแทน</t>
  </si>
  <si>
    <t>มีผู้เต็มใจให้ความร่วมมือเป็นพยาน</t>
  </si>
  <si>
    <t>เพิ่มประสิทธิภาพการนำส่งหมายเรียกพยาน</t>
  </si>
  <si>
    <t>นักจิตวิทยา นักสังคมสงเคราะห์ ได้รับค่าตอบแทน</t>
  </si>
  <si>
    <t>เพิ่มประสิทธิภาพงานสอบสวน</t>
  </si>
  <si>
    <t>การดูแล ควบคุมผู้ต้องหา มีมาตรฐาน</t>
  </si>
  <si>
    <t>ตามกฎหมายกำหนด</t>
  </si>
  <si>
    <t>เพิ่มประสิทธิภาพการดำเนินงานตรวจรถยนต์ จักรยานยนต์</t>
  </si>
  <si>
    <t>และงานอื่ๆ โดยภาพรวมของสถานี</t>
  </si>
  <si>
    <t>พาหนะที่ใช้ปฏิบัติราชการมีความพร้อมเพื่อความปลอดภัย</t>
  </si>
  <si>
    <t>ประชาชน</t>
  </si>
  <si>
    <t>ความสะอาดเรียบร้อยอาคารสถานที่ยกระดับการให้บริการ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</si>
  <si>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</si>
  <si>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</si>
  <si>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มีความพร้อมในด้านสาธารณปโภคเพื่อพร้อมให้บริการประชาชน</t>
  </si>
  <si>
    <t>อย่างสะดวก รวดเร็ว ทันสมัย</t>
  </si>
  <si>
    <t>เพิ่มประสิทธิภาพการดำเนินงานสายตรวจรถยนต์ จักรยานยนต์</t>
  </si>
  <si>
    <t>มีผู้เต็มใจ/ให้ความร่วมมือเป็นพยาน</t>
  </si>
  <si>
    <t>เบี้ยประชุม กต.ตร.สภ.</t>
  </si>
  <si>
    <t>สร้างการรับรู้เข้าใจ สร้างการมีส่วนร่วมจากภาคประชาชน</t>
  </si>
  <si>
    <t>สร้างการรับรู้ความเข้าใจ สร้างการมีส่วนร่วมจาก</t>
  </si>
  <si>
    <t>ได้รับค่าตอบแทน เพิ่มประสิทธิภาพงานสอบสวน</t>
  </si>
  <si>
    <t>จัดจ้างเหมาบริการทำความสะอาดสถานี</t>
  </si>
  <si>
    <t>ตำรวจ</t>
  </si>
  <si>
    <t>จัดจ้างซ่อมแซมยานพาหนะ</t>
  </si>
  <si>
    <t>ค่าน้ำประปา,ค่าไฟฟ้า,</t>
  </si>
  <si>
    <t>จัดซื้อน้ำมันเชื้อเพลิง เพื่อใช้ในการ</t>
  </si>
  <si>
    <t>ปฏิบัติหน้าที่ราชการ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</si>
  <si>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</si>
  <si>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</si>
  <si>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พาหนะที่ใช้ปฏิบัติราชการมีสภาพพร้อมใช้งานมีความปลอดภัย</t>
  </si>
  <si>
    <t>2)ตอบแทนอาสาตำรวจบ้าน</t>
  </si>
  <si>
    <t>1)ตอบแทนชุดตำรวจชุมชนสัมพันธ์</t>
  </si>
  <si>
    <t xml:space="preserve">กิจกรรมชุมชนสัมพันธฺร่วมกับชุมชน </t>
  </si>
  <si>
    <t>รถยนต์ รถจักรยานยนต์ราชการ</t>
  </si>
  <si>
    <t>และงานอื่นๆ โดยภาพรวมของสถานี</t>
  </si>
  <si>
    <t xml:space="preserve"> กิจกรรมบังคับใช้กฎหมมายและบริการประชาชน งบดำเนินงาน และกิจกรรมการปฏิรูประบบงานสอบสวนและการบังคับใช้กฎหมาย</t>
  </si>
  <si>
    <t>ประจำปีงบประมาณ พ.ศ.2569</t>
  </si>
  <si>
    <t>ข้อมูล ณ  เดือน  ตุลาคม พ.ศ.2568</t>
  </si>
  <si>
    <t>ต.ค.2568-ก.ย.2569</t>
  </si>
  <si>
    <t>ประจำปีงบประมาณ พ.ศ.2569  (ไตรมาส 1-2   เดือน ต.ค.2668 -มีนาคม 2569)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</si>
  <si>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</si>
  <si>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</si>
  <si>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</si>
  <si>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</si>
  <si>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</si>
  <si>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ค่าจ้างบริการทำความสะอาด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</si>
  <si>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</si>
  <si>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</si>
  <si>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ผู้ทำหน้าที่ชันสูตรพลิกศพได้รับค่าตอบแทน</t>
  </si>
  <si>
    <t>นักจิตวิทยา นักสังคมสงเคราะห์ ได้รับค่าตอบแทนเพิ่มประสิทธิภาพงานสอบสวน</t>
  </si>
  <si>
    <t>กิจกรรมบังคับใช้กฎหมายและบริการประชาชน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</si>
  <si>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</si>
  <si>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รถยนต์เช่า</t>
  </si>
  <si>
    <t>จัดซื้อน้ำมันเชื้อเพลิง เพื่อใช้ในการปฏิบัติหน้าที่ราชการ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</si>
  <si>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</si>
  <si>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</si>
  <si>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</si>
  <si>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</si>
  <si>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</si>
  <si>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ต.ค.2567-ก.ย.2568</t>
  </si>
  <si>
    <t>เพิ่มประสิทธิภาพในการดำเนินงานสอบสวน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</si>
  <si>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</si>
  <si>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</si>
  <si>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แผนการใช้จ่ายงบประมาณ สภ.บ้านเป้า จว.ชัยภูมิ</t>
  </si>
  <si>
    <t>เบี้ยประชุมของ คณะ กต.ตร.สภ.บ้านเป้า</t>
  </si>
  <si>
    <t xml:space="preserve">ยอดการจัดสรรงบประมาณ จากตำรวจภูธรจังหวัดชัยภูมิ  ของ สภ.บ้านเป้า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</si>
</sst>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rgb="FF002060"/>
      <name val="TH SarabunIT๙"/>
      <family val="2"/>
    </font>
    <font>
      <b/>
      <sz val="20"/>
      <color rgb="FF000000"/>
      <name val="TH SarabunIT๙"/>
      <family val="2"/>
    </font>
    <font>
      <b/>
      <sz val="18"/>
      <color rgb="FF000000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4"/>
      <color rgb="FF000000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7">
    <xf numFmtId="0" fontId="0" fillId="0" borderId="0" xfId="0"/>
    <xf numFmtId="0" fontId="4" fillId="3" borderId="1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7" borderId="0" xfId="0" applyFont="1" applyFill="1"/>
    <xf numFmtId="0" fontId="8" fillId="0" borderId="0" xfId="0" applyFont="1"/>
    <xf numFmtId="0" fontId="7" fillId="5" borderId="13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187" fontId="10" fillId="4" borderId="11" xfId="1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vertical="center"/>
    </xf>
    <xf numFmtId="0" fontId="9" fillId="7" borderId="15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vertical="center"/>
    </xf>
    <xf numFmtId="0" fontId="10" fillId="5" borderId="10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10" fillId="5" borderId="8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0" fontId="10" fillId="4" borderId="19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vertical="center"/>
    </xf>
    <xf numFmtId="0" fontId="9" fillId="4" borderId="14" xfId="0" applyFont="1" applyFill="1" applyBorder="1" applyAlignment="1">
      <alignment vertical="center"/>
    </xf>
    <xf numFmtId="0" fontId="10" fillId="4" borderId="11" xfId="0" applyFont="1" applyFill="1" applyBorder="1" applyAlignment="1">
      <alignment horizontal="center" vertical="center"/>
    </xf>
    <xf numFmtId="43" fontId="10" fillId="4" borderId="15" xfId="1" applyFont="1" applyFill="1" applyBorder="1" applyAlignment="1">
      <alignment vertical="center"/>
    </xf>
    <xf numFmtId="43" fontId="10" fillId="4" borderId="15" xfId="1" applyFont="1" applyFill="1" applyBorder="1" applyAlignment="1">
      <alignment horizontal="right" vertical="center"/>
    </xf>
    <xf numFmtId="43" fontId="10" fillId="4" borderId="8" xfId="1" applyFont="1" applyFill="1" applyBorder="1" applyAlignment="1">
      <alignment vertical="center"/>
    </xf>
    <xf numFmtId="0" fontId="10" fillId="7" borderId="15" xfId="0" applyFont="1" applyFill="1" applyBorder="1" applyAlignment="1">
      <alignment vertical="center"/>
    </xf>
    <xf numFmtId="43" fontId="9" fillId="7" borderId="8" xfId="1" applyFont="1" applyFill="1" applyBorder="1"/>
    <xf numFmtId="0" fontId="9" fillId="7" borderId="16" xfId="0" applyFont="1" applyFill="1" applyBorder="1" applyAlignment="1">
      <alignment vertical="center"/>
    </xf>
    <xf numFmtId="43" fontId="10" fillId="4" borderId="16" xfId="1" applyFont="1" applyFill="1" applyBorder="1" applyAlignment="1">
      <alignment horizontal="right" vertical="center"/>
    </xf>
    <xf numFmtId="0" fontId="10" fillId="4" borderId="15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10" fillId="4" borderId="11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43" fontId="10" fillId="5" borderId="19" xfId="1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vertical="center"/>
    </xf>
    <xf numFmtId="0" fontId="10" fillId="8" borderId="11" xfId="0" applyFont="1" applyFill="1" applyBorder="1" applyAlignment="1">
      <alignment horizontal="center" vertical="center"/>
    </xf>
    <xf numFmtId="43" fontId="10" fillId="5" borderId="8" xfId="1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43" fontId="10" fillId="4" borderId="11" xfId="1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vertical="center"/>
    </xf>
    <xf numFmtId="0" fontId="10" fillId="4" borderId="21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43" fontId="10" fillId="4" borderId="11" xfId="1" applyFont="1" applyFill="1" applyBorder="1" applyAlignment="1">
      <alignment horizontal="right" vertical="center"/>
    </xf>
    <xf numFmtId="0" fontId="7" fillId="10" borderId="0" xfId="0" applyFont="1" applyFill="1" applyAlignment="1">
      <alignment horizontal="center" vertical="center"/>
    </xf>
    <xf numFmtId="0" fontId="6" fillId="0" borderId="33" xfId="0" applyFont="1" applyBorder="1"/>
    <xf numFmtId="0" fontId="7" fillId="0" borderId="3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0" borderId="11" xfId="0" applyFont="1" applyBorder="1"/>
    <xf numFmtId="0" fontId="10" fillId="4" borderId="16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 wrapText="1"/>
    </xf>
    <xf numFmtId="43" fontId="10" fillId="4" borderId="15" xfId="1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justify" vertical="center"/>
    </xf>
    <xf numFmtId="0" fontId="10" fillId="7" borderId="16" xfId="0" applyFont="1" applyFill="1" applyBorder="1" applyAlignment="1">
      <alignment horizontal="justify" vertical="center"/>
    </xf>
    <xf numFmtId="43" fontId="10" fillId="4" borderId="17" xfId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vertical="center"/>
    </xf>
    <xf numFmtId="43" fontId="10" fillId="4" borderId="18" xfId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43" fontId="5" fillId="9" borderId="27" xfId="1" applyFont="1" applyFill="1" applyBorder="1" applyAlignment="1">
      <alignment vertical="center"/>
    </xf>
    <xf numFmtId="0" fontId="10" fillId="5" borderId="16" xfId="0" applyFont="1" applyFill="1" applyBorder="1" applyAlignment="1">
      <alignment vertical="center"/>
    </xf>
    <xf numFmtId="0" fontId="6" fillId="11" borderId="15" xfId="0" applyFont="1" applyFill="1" applyBorder="1" applyAlignment="1">
      <alignment vertical="center"/>
    </xf>
    <xf numFmtId="0" fontId="6" fillId="12" borderId="15" xfId="0" applyFont="1" applyFill="1" applyBorder="1"/>
    <xf numFmtId="0" fontId="9" fillId="11" borderId="15" xfId="0" applyFont="1" applyFill="1" applyBorder="1" applyAlignment="1">
      <alignment vertical="center"/>
    </xf>
    <xf numFmtId="0" fontId="10" fillId="11" borderId="15" xfId="0" applyFont="1" applyFill="1" applyBorder="1" applyAlignment="1">
      <alignment vertical="center"/>
    </xf>
    <xf numFmtId="0" fontId="9" fillId="11" borderId="16" xfId="0" applyFont="1" applyFill="1" applyBorder="1" applyAlignment="1">
      <alignment vertical="center"/>
    </xf>
    <xf numFmtId="0" fontId="10" fillId="11" borderId="16" xfId="0" applyFont="1" applyFill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9" fillId="11" borderId="21" xfId="0" applyFont="1" applyFill="1" applyBorder="1" applyAlignment="1">
      <alignment vertical="center"/>
    </xf>
    <xf numFmtId="43" fontId="6" fillId="11" borderId="15" xfId="1" applyFont="1" applyFill="1" applyBorder="1" applyAlignment="1">
      <alignment horizontal="right" vertical="center"/>
    </xf>
    <xf numFmtId="0" fontId="7" fillId="12" borderId="15" xfId="0" applyFont="1" applyFill="1" applyBorder="1" applyAlignment="1">
      <alignment horizontal="center" vertical="center"/>
    </xf>
    <xf numFmtId="43" fontId="9" fillId="11" borderId="15" xfId="1" applyFont="1" applyFill="1" applyBorder="1" applyAlignment="1">
      <alignment vertical="center"/>
    </xf>
    <xf numFmtId="0" fontId="10" fillId="12" borderId="15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vertical="center"/>
    </xf>
    <xf numFmtId="0" fontId="9" fillId="11" borderId="15" xfId="0" applyFont="1" applyFill="1" applyBorder="1" applyAlignment="1">
      <alignment vertical="center" wrapText="1"/>
    </xf>
    <xf numFmtId="43" fontId="10" fillId="12" borderId="17" xfId="1" applyFont="1" applyFill="1" applyBorder="1" applyAlignment="1">
      <alignment horizontal="center" vertical="center"/>
    </xf>
    <xf numFmtId="43" fontId="10" fillId="12" borderId="20" xfId="1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left" vertical="center"/>
    </xf>
    <xf numFmtId="0" fontId="6" fillId="11" borderId="12" xfId="0" applyFont="1" applyFill="1" applyBorder="1" applyAlignment="1">
      <alignment horizontal="left" vertical="center"/>
    </xf>
    <xf numFmtId="0" fontId="7" fillId="11" borderId="39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43" fontId="10" fillId="4" borderId="15" xfId="1" applyFont="1" applyFill="1" applyBorder="1" applyAlignment="1">
      <alignment horizontal="center" vertical="center"/>
    </xf>
    <xf numFmtId="43" fontId="10" fillId="4" borderId="16" xfId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center"/>
    </xf>
    <xf numFmtId="43" fontId="10" fillId="4" borderId="17" xfId="1" applyFont="1" applyFill="1" applyBorder="1" applyAlignment="1">
      <alignment horizontal="center" vertical="center"/>
    </xf>
    <xf numFmtId="43" fontId="10" fillId="4" borderId="20" xfId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43" fontId="10" fillId="4" borderId="11" xfId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9" fillId="7" borderId="15" xfId="0" applyFont="1" applyFill="1" applyBorder="1" applyAlignment="1">
      <alignment horizontal="left" vertical="center"/>
    </xf>
    <xf numFmtId="0" fontId="9" fillId="7" borderId="16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0" fontId="10" fillId="4" borderId="21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horizontal="left" vertical="center" wrapText="1"/>
    </xf>
    <xf numFmtId="43" fontId="7" fillId="5" borderId="15" xfId="1" applyFont="1" applyFill="1" applyBorder="1" applyAlignment="1">
      <alignment horizontal="center" vertical="center"/>
    </xf>
    <xf numFmtId="43" fontId="7" fillId="5" borderId="11" xfId="1" applyFont="1" applyFill="1" applyBorder="1" applyAlignment="1">
      <alignment horizontal="center" vertical="center"/>
    </xf>
    <xf numFmtId="43" fontId="7" fillId="5" borderId="16" xfId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21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vertical="top" wrapText="1"/>
    </xf>
    <xf numFmtId="0" fontId="10" fillId="4" borderId="11" xfId="0" applyFont="1" applyFill="1" applyBorder="1" applyAlignment="1">
      <alignment vertical="top" wrapText="1"/>
    </xf>
    <xf numFmtId="0" fontId="10" fillId="4" borderId="16" xfId="0" applyFont="1" applyFill="1" applyBorder="1" applyAlignment="1">
      <alignment vertical="top" wrapText="1"/>
    </xf>
    <xf numFmtId="43" fontId="7" fillId="4" borderId="15" xfId="1" applyFont="1" applyFill="1" applyBorder="1" applyAlignment="1">
      <alignment horizontal="center" vertical="center"/>
    </xf>
    <xf numFmtId="43" fontId="7" fillId="4" borderId="11" xfId="1" applyFont="1" applyFill="1" applyBorder="1" applyAlignment="1">
      <alignment horizontal="center" vertical="center"/>
    </xf>
    <xf numFmtId="43" fontId="7" fillId="4" borderId="16" xfId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30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center"/>
    </xf>
    <xf numFmtId="0" fontId="11" fillId="9" borderId="20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43" fontId="10" fillId="4" borderId="8" xfId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left" vertical="center" wrapText="1"/>
    </xf>
    <xf numFmtId="0" fontId="10" fillId="5" borderId="21" xfId="0" applyFont="1" applyFill="1" applyBorder="1" applyAlignment="1">
      <alignment horizontal="left" vertical="center" wrapText="1"/>
    </xf>
    <xf numFmtId="43" fontId="12" fillId="5" borderId="11" xfId="1" applyFont="1" applyFill="1" applyBorder="1" applyAlignment="1">
      <alignment horizontal="center" vertical="center"/>
    </xf>
    <xf numFmtId="43" fontId="12" fillId="5" borderId="16" xfId="1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20B9-D93A-4963-9108-580BE911F148}">
  <sheetPr>
    <pageSetUpPr fitToPage="1"/>
  </sheetPr>
  <dimension ref="A1:J48"/>
  <sheetViews>
    <sheetView topLeftCell="C16" zoomScale="80" zoomScaleNormal="80" workbookViewId="0">
      <selection sqref="A1:J1"/>
    </sheetView>
  </sheetViews>
  <sheetFormatPr defaultColWidth="9.09765625" defaultRowHeight="14.4" x14ac:dyDescent="0.3"/>
  <cols>
    <col min="1" max="1" width="6.09765625" style="6" customWidth="1"/>
    <col min="2" max="2" width="35.59765625" style="6" customWidth="1"/>
    <col min="3" max="3" width="35.09765625" style="6" customWidth="1"/>
    <col min="4" max="4" width="14.3984375" style="6" customWidth="1"/>
    <col min="5" max="5" width="13.09765625" style="6" customWidth="1"/>
    <col min="6" max="6" width="12.09765625" style="6" customWidth="1"/>
    <col min="7" max="7" width="10.69921875" style="6" customWidth="1"/>
    <col min="8" max="8" width="9.09765625" style="6"/>
    <col min="9" max="9" width="21.09765625" style="6" bestFit="1" customWidth="1"/>
    <col min="10" max="10" width="57.69921875" style="6" bestFit="1" customWidth="1"/>
    <col min="11" max="16384" width="9.09765625" style="6"/>
  </cols>
  <sheetData>
    <row r="1" spans="1:10" ht="25.2" x14ac:dyDescent="0.3">
      <c r="A1" s="101" t="s">
        <v>117</v>
      </c>
      <c r="B1" s="102"/>
      <c r="C1" s="102"/>
      <c r="D1" s="103"/>
      <c r="E1" s="104"/>
      <c r="F1" s="104"/>
      <c r="G1" s="104"/>
      <c r="H1" s="104"/>
      <c r="I1" s="104"/>
      <c r="J1" s="105"/>
    </row>
    <row r="2" spans="1:10" ht="25.2" x14ac:dyDescent="0.3">
      <c r="A2" s="106" t="s">
        <v>90</v>
      </c>
      <c r="B2" s="107"/>
      <c r="C2" s="107"/>
      <c r="D2" s="108"/>
      <c r="E2" s="107"/>
      <c r="F2" s="107"/>
      <c r="G2" s="107"/>
      <c r="H2" s="107"/>
      <c r="I2" s="107"/>
      <c r="J2" s="109"/>
    </row>
    <row r="3" spans="1:10" x14ac:dyDescent="0.3">
      <c r="A3" s="106" t="s">
        <v>91</v>
      </c>
      <c r="B3" s="107"/>
      <c r="C3" s="107"/>
      <c r="D3" s="108"/>
      <c r="E3" s="107"/>
      <c r="F3" s="107"/>
      <c r="G3" s="107"/>
      <c r="H3" s="107"/>
      <c r="I3" s="107"/>
      <c r="J3" s="109"/>
    </row>
    <row r="4" spans="1:10" x14ac:dyDescent="0.3">
      <c r="A4" s="116"/>
      <c r="B4" s="117"/>
      <c r="C4" s="117"/>
      <c r="D4" s="118"/>
      <c r="E4" s="117"/>
      <c r="F4" s="117"/>
      <c r="G4" s="117"/>
      <c r="H4" s="117"/>
      <c r="I4" s="117"/>
      <c r="J4" s="119"/>
    </row>
    <row r="5" spans="1:10" ht="22.8" x14ac:dyDescent="0.3">
      <c r="A5" s="110" t="s">
        <v>0</v>
      </c>
      <c r="B5" s="112" t="s">
        <v>1</v>
      </c>
      <c r="C5" s="112" t="s">
        <v>2</v>
      </c>
      <c r="D5" s="115" t="s">
        <v>47</v>
      </c>
      <c r="E5" s="112"/>
      <c r="F5" s="112"/>
      <c r="G5" s="112"/>
      <c r="H5" s="112"/>
      <c r="I5" s="1" t="s">
        <v>3</v>
      </c>
      <c r="J5" s="112" t="s">
        <v>5</v>
      </c>
    </row>
    <row r="6" spans="1:10" ht="22.8" x14ac:dyDescent="0.3">
      <c r="A6" s="111"/>
      <c r="B6" s="113"/>
      <c r="C6" s="113"/>
      <c r="D6" s="120" t="s">
        <v>6</v>
      </c>
      <c r="E6" s="2" t="s">
        <v>7</v>
      </c>
      <c r="F6" s="2" t="s">
        <v>8</v>
      </c>
      <c r="G6" s="113" t="s">
        <v>9</v>
      </c>
      <c r="H6" s="113" t="s">
        <v>10</v>
      </c>
      <c r="I6" s="2" t="s">
        <v>4</v>
      </c>
      <c r="J6" s="113"/>
    </row>
    <row r="7" spans="1:10" ht="22.8" x14ac:dyDescent="0.3">
      <c r="A7" s="111"/>
      <c r="B7" s="114"/>
      <c r="C7" s="114"/>
      <c r="D7" s="120"/>
      <c r="E7" s="2" t="s">
        <v>11</v>
      </c>
      <c r="F7" s="2" t="s">
        <v>12</v>
      </c>
      <c r="G7" s="113"/>
      <c r="H7" s="113"/>
      <c r="I7" s="3"/>
      <c r="J7" s="113"/>
    </row>
    <row r="8" spans="1:10" ht="21.6" thickBot="1" x14ac:dyDescent="0.45">
      <c r="A8" s="61"/>
      <c r="B8" s="121" t="s">
        <v>13</v>
      </c>
      <c r="C8" s="122"/>
      <c r="D8" s="63"/>
      <c r="E8" s="4"/>
      <c r="F8" s="58"/>
      <c r="G8" s="58"/>
      <c r="H8" s="58"/>
      <c r="I8" s="57"/>
      <c r="J8" s="58"/>
    </row>
    <row r="9" spans="1:10" ht="21" customHeight="1" x14ac:dyDescent="0.3">
      <c r="A9" s="123">
        <v>1</v>
      </c>
      <c r="B9" s="145" t="s">
        <v>104</v>
      </c>
      <c r="C9" s="145"/>
      <c r="D9" s="145"/>
      <c r="E9" s="145"/>
      <c r="F9" s="145"/>
      <c r="G9" s="145"/>
      <c r="H9" s="145"/>
      <c r="I9" s="145"/>
      <c r="J9" s="146"/>
    </row>
    <row r="10" spans="1:10" ht="21" customHeight="1" x14ac:dyDescent="0.3">
      <c r="A10" s="124"/>
      <c r="B10" s="32" t="s">
        <v>38</v>
      </c>
      <c r="C10" s="69" t="s">
        <v>38</v>
      </c>
      <c r="D10" s="99" t="s">
        <v>37</v>
      </c>
      <c r="E10" s="12"/>
      <c r="F10" s="12"/>
      <c r="G10" s="12"/>
      <c r="H10" s="12"/>
      <c r="I10" s="17" t="s">
        <v>92</v>
      </c>
      <c r="J10" s="12" t="s">
        <v>53</v>
      </c>
    </row>
    <row r="11" spans="1:10" ht="21" customHeight="1" x14ac:dyDescent="0.3">
      <c r="A11" s="124"/>
      <c r="B11" s="56" t="s">
        <v>16</v>
      </c>
      <c r="C11" s="70" t="s">
        <v>36</v>
      </c>
      <c r="D11" s="100"/>
      <c r="E11" s="13"/>
      <c r="F11" s="13"/>
      <c r="G11" s="13"/>
      <c r="H11" s="13"/>
      <c r="I11" s="18"/>
      <c r="J11" s="16" t="s">
        <v>54</v>
      </c>
    </row>
    <row r="12" spans="1:10" ht="21" customHeight="1" x14ac:dyDescent="0.3">
      <c r="A12" s="124"/>
      <c r="B12" s="32" t="s">
        <v>15</v>
      </c>
      <c r="C12" s="12" t="s">
        <v>35</v>
      </c>
      <c r="D12" s="131" t="s">
        <v>37</v>
      </c>
      <c r="E12" s="129"/>
      <c r="F12" s="129"/>
      <c r="G12" s="129"/>
      <c r="H12" s="129"/>
      <c r="I12" s="134" t="s">
        <v>92</v>
      </c>
      <c r="J12" s="129" t="s">
        <v>55</v>
      </c>
    </row>
    <row r="13" spans="1:10" ht="21" customHeight="1" x14ac:dyDescent="0.3">
      <c r="A13" s="124"/>
      <c r="B13" s="56"/>
      <c r="C13" s="13"/>
      <c r="D13" s="132"/>
      <c r="E13" s="130"/>
      <c r="F13" s="130"/>
      <c r="G13" s="130"/>
      <c r="H13" s="130"/>
      <c r="I13" s="135"/>
      <c r="J13" s="130"/>
    </row>
    <row r="14" spans="1:10" ht="21" customHeight="1" x14ac:dyDescent="0.3">
      <c r="A14" s="124"/>
      <c r="B14" s="32" t="s">
        <v>17</v>
      </c>
      <c r="C14" s="12" t="s">
        <v>30</v>
      </c>
      <c r="D14" s="131" t="s">
        <v>37</v>
      </c>
      <c r="E14" s="125"/>
      <c r="F14" s="125"/>
      <c r="G14" s="125"/>
      <c r="H14" s="125"/>
      <c r="I14" s="125" t="s">
        <v>92</v>
      </c>
      <c r="J14" s="12" t="s">
        <v>18</v>
      </c>
    </row>
    <row r="15" spans="1:10" ht="21" customHeight="1" x14ac:dyDescent="0.3">
      <c r="A15" s="124"/>
      <c r="B15" s="72"/>
      <c r="C15" s="16"/>
      <c r="D15" s="132"/>
      <c r="E15" s="133"/>
      <c r="F15" s="133"/>
      <c r="G15" s="133"/>
      <c r="H15" s="133"/>
      <c r="I15" s="133"/>
      <c r="J15" s="16" t="s">
        <v>74</v>
      </c>
    </row>
    <row r="16" spans="1:10" ht="21" customHeight="1" x14ac:dyDescent="0.3">
      <c r="A16" s="124"/>
      <c r="B16" s="32" t="s">
        <v>19</v>
      </c>
      <c r="C16" s="40" t="s">
        <v>31</v>
      </c>
      <c r="D16" s="99" t="s">
        <v>37</v>
      </c>
      <c r="E16" s="12"/>
      <c r="F16" s="12"/>
      <c r="G16" s="12"/>
      <c r="H16" s="12"/>
      <c r="I16" s="125" t="str">
        <f>+I14</f>
        <v>ต.ค.2568-ก.ย.2569</v>
      </c>
      <c r="J16" s="12" t="s">
        <v>56</v>
      </c>
    </row>
    <row r="17" spans="1:10" ht="21" customHeight="1" x14ac:dyDescent="0.3">
      <c r="A17" s="124"/>
      <c r="B17" s="72" t="s">
        <v>20</v>
      </c>
      <c r="C17" s="16" t="s">
        <v>21</v>
      </c>
      <c r="D17" s="138"/>
      <c r="E17" s="16"/>
      <c r="F17" s="16"/>
      <c r="G17" s="16"/>
      <c r="H17" s="16"/>
      <c r="I17" s="133"/>
      <c r="J17" s="16" t="s">
        <v>57</v>
      </c>
    </row>
    <row r="18" spans="1:10" ht="21" customHeight="1" x14ac:dyDescent="0.3">
      <c r="A18" s="124"/>
      <c r="B18" s="56"/>
      <c r="C18" s="13" t="s">
        <v>22</v>
      </c>
      <c r="D18" s="100"/>
      <c r="E18" s="13"/>
      <c r="F18" s="13"/>
      <c r="G18" s="13"/>
      <c r="H18" s="13"/>
      <c r="I18" s="126"/>
      <c r="J18" s="13"/>
    </row>
    <row r="19" spans="1:10" ht="21" customHeight="1" x14ac:dyDescent="0.3">
      <c r="A19" s="124"/>
      <c r="B19" s="127" t="s">
        <v>40</v>
      </c>
      <c r="C19" s="136" t="s">
        <v>51</v>
      </c>
      <c r="D19" s="131" t="s">
        <v>37</v>
      </c>
      <c r="E19" s="12"/>
      <c r="F19" s="12"/>
      <c r="G19" s="12"/>
      <c r="H19" s="12"/>
      <c r="I19" s="125" t="str">
        <f>+I14</f>
        <v>ต.ค.2568-ก.ย.2569</v>
      </c>
      <c r="J19" s="136" t="s">
        <v>50</v>
      </c>
    </row>
    <row r="20" spans="1:10" ht="21" customHeight="1" x14ac:dyDescent="0.3">
      <c r="A20" s="124"/>
      <c r="B20" s="128"/>
      <c r="C20" s="137"/>
      <c r="D20" s="132"/>
      <c r="E20" s="13"/>
      <c r="F20" s="13"/>
      <c r="G20" s="13"/>
      <c r="H20" s="13"/>
      <c r="I20" s="126"/>
      <c r="J20" s="137"/>
    </row>
    <row r="21" spans="1:10" ht="21" customHeight="1" x14ac:dyDescent="0.3">
      <c r="A21" s="124"/>
      <c r="B21" s="127" t="s">
        <v>41</v>
      </c>
      <c r="C21" s="136" t="s">
        <v>44</v>
      </c>
      <c r="D21" s="131" t="s">
        <v>37</v>
      </c>
      <c r="E21" s="125"/>
      <c r="F21" s="125"/>
      <c r="G21" s="125"/>
      <c r="H21" s="125"/>
      <c r="I21" s="125" t="str">
        <f>+I14</f>
        <v>ต.ค.2568-ก.ย.2569</v>
      </c>
      <c r="J21" s="136" t="s">
        <v>52</v>
      </c>
    </row>
    <row r="22" spans="1:10" ht="21" customHeight="1" x14ac:dyDescent="0.3">
      <c r="A22" s="124"/>
      <c r="B22" s="128"/>
      <c r="C22" s="137"/>
      <c r="D22" s="132"/>
      <c r="E22" s="126"/>
      <c r="F22" s="126"/>
      <c r="G22" s="126"/>
      <c r="H22" s="126"/>
      <c r="I22" s="126"/>
      <c r="J22" s="137"/>
    </row>
    <row r="23" spans="1:10" ht="21" customHeight="1" x14ac:dyDescent="0.3">
      <c r="A23" s="124"/>
      <c r="B23" s="127" t="s">
        <v>23</v>
      </c>
      <c r="C23" s="11" t="s">
        <v>32</v>
      </c>
      <c r="D23" s="131" t="s">
        <v>37</v>
      </c>
      <c r="E23" s="125"/>
      <c r="F23" s="125"/>
      <c r="G23" s="125"/>
      <c r="H23" s="125"/>
      <c r="I23" s="125" t="str">
        <f>+I14</f>
        <v>ต.ค.2568-ก.ย.2569</v>
      </c>
      <c r="J23" s="12" t="s">
        <v>58</v>
      </c>
    </row>
    <row r="24" spans="1:10" ht="21" customHeight="1" x14ac:dyDescent="0.3">
      <c r="A24" s="124"/>
      <c r="B24" s="128"/>
      <c r="C24" s="66" t="s">
        <v>24</v>
      </c>
      <c r="D24" s="132"/>
      <c r="E24" s="126"/>
      <c r="F24" s="126"/>
      <c r="G24" s="126"/>
      <c r="H24" s="126"/>
      <c r="I24" s="126"/>
      <c r="J24" s="13" t="s">
        <v>59</v>
      </c>
    </row>
    <row r="25" spans="1:10" ht="21" customHeight="1" x14ac:dyDescent="0.3">
      <c r="A25" s="124"/>
      <c r="B25" s="32" t="s">
        <v>25</v>
      </c>
      <c r="C25" s="11" t="s">
        <v>79</v>
      </c>
      <c r="D25" s="71" t="s">
        <v>37</v>
      </c>
      <c r="E25" s="12"/>
      <c r="F25" s="12"/>
      <c r="G25" s="12"/>
      <c r="H25" s="12"/>
      <c r="I25" s="17" t="str">
        <f>+I14</f>
        <v>ต.ค.2568-ก.ย.2569</v>
      </c>
      <c r="J25" s="12" t="s">
        <v>60</v>
      </c>
    </row>
    <row r="26" spans="1:10" ht="21" customHeight="1" x14ac:dyDescent="0.3">
      <c r="A26" s="124"/>
      <c r="B26" s="72"/>
      <c r="C26" s="19" t="s">
        <v>80</v>
      </c>
      <c r="D26" s="73"/>
      <c r="E26" s="16"/>
      <c r="F26" s="16"/>
      <c r="G26" s="16"/>
      <c r="H26" s="16"/>
      <c r="I26" s="16"/>
      <c r="J26" s="16" t="s">
        <v>61</v>
      </c>
    </row>
    <row r="27" spans="1:10" ht="21" customHeight="1" x14ac:dyDescent="0.3">
      <c r="A27" s="124"/>
      <c r="B27" s="139" t="s">
        <v>42</v>
      </c>
      <c r="C27" s="141" t="s">
        <v>43</v>
      </c>
      <c r="D27" s="99" t="s">
        <v>37</v>
      </c>
      <c r="E27" s="12"/>
      <c r="F27" s="12"/>
      <c r="G27" s="12"/>
      <c r="H27" s="12"/>
      <c r="I27" s="17" t="str">
        <f>+I14</f>
        <v>ต.ค.2568-ก.ย.2569</v>
      </c>
      <c r="J27" s="12" t="s">
        <v>62</v>
      </c>
    </row>
    <row r="28" spans="1:10" ht="21" customHeight="1" x14ac:dyDescent="0.3">
      <c r="A28" s="124"/>
      <c r="B28" s="140"/>
      <c r="C28" s="142"/>
      <c r="D28" s="100"/>
      <c r="E28" s="13"/>
      <c r="F28" s="13"/>
      <c r="G28" s="13"/>
      <c r="H28" s="13"/>
      <c r="I28" s="5"/>
      <c r="J28" s="13"/>
    </row>
    <row r="29" spans="1:10" ht="21" customHeight="1" x14ac:dyDescent="0.3">
      <c r="A29" s="124"/>
      <c r="B29" s="147" t="s">
        <v>45</v>
      </c>
      <c r="C29" s="20" t="s">
        <v>75</v>
      </c>
      <c r="D29" s="131" t="s">
        <v>37</v>
      </c>
      <c r="E29" s="12"/>
      <c r="F29" s="12"/>
      <c r="G29" s="12"/>
      <c r="H29" s="12"/>
      <c r="I29" s="17" t="str">
        <f>+I14</f>
        <v>ต.ค.2568-ก.ย.2569</v>
      </c>
      <c r="J29" s="12" t="s">
        <v>64</v>
      </c>
    </row>
    <row r="30" spans="1:10" ht="21" customHeight="1" x14ac:dyDescent="0.3">
      <c r="A30" s="124"/>
      <c r="B30" s="148"/>
      <c r="C30" s="42" t="s">
        <v>76</v>
      </c>
      <c r="D30" s="132"/>
      <c r="E30" s="13"/>
      <c r="F30" s="13"/>
      <c r="G30" s="13"/>
      <c r="H30" s="13"/>
      <c r="I30" s="13"/>
      <c r="J30" s="13" t="s">
        <v>63</v>
      </c>
    </row>
    <row r="31" spans="1:10" ht="21" customHeight="1" x14ac:dyDescent="0.3">
      <c r="A31" s="124"/>
      <c r="B31" s="143" t="s">
        <v>33</v>
      </c>
      <c r="C31" s="129" t="s">
        <v>46</v>
      </c>
      <c r="D31" s="131" t="s">
        <v>37</v>
      </c>
      <c r="E31" s="129"/>
      <c r="F31" s="129"/>
      <c r="G31" s="129"/>
      <c r="H31" s="129"/>
      <c r="I31" s="129" t="str">
        <f>+I14</f>
        <v>ต.ค.2568-ก.ย.2569</v>
      </c>
      <c r="J31" s="12" t="s">
        <v>65</v>
      </c>
    </row>
    <row r="32" spans="1:10" ht="21" customHeight="1" x14ac:dyDescent="0.3">
      <c r="A32" s="124"/>
      <c r="B32" s="144"/>
      <c r="C32" s="130"/>
      <c r="D32" s="132"/>
      <c r="E32" s="130"/>
      <c r="F32" s="130"/>
      <c r="G32" s="130"/>
      <c r="H32" s="130"/>
      <c r="I32" s="130"/>
      <c r="J32" s="13" t="s">
        <v>66</v>
      </c>
    </row>
    <row r="33" spans="1:10" ht="21" customHeight="1" x14ac:dyDescent="0.3">
      <c r="A33" s="124"/>
      <c r="B33" s="32" t="s">
        <v>26</v>
      </c>
      <c r="C33" s="12" t="s">
        <v>27</v>
      </c>
      <c r="D33" s="131" t="s">
        <v>37</v>
      </c>
      <c r="E33" s="12"/>
      <c r="F33" s="12"/>
      <c r="G33" s="12"/>
      <c r="H33" s="12"/>
      <c r="I33" s="17" t="str">
        <f>+I14</f>
        <v>ต.ค.2568-ก.ย.2569</v>
      </c>
      <c r="J33" s="12" t="s">
        <v>67</v>
      </c>
    </row>
    <row r="34" spans="1:10" ht="21" customHeight="1" x14ac:dyDescent="0.3">
      <c r="A34" s="124"/>
      <c r="B34" s="56"/>
      <c r="C34" s="13" t="s">
        <v>28</v>
      </c>
      <c r="D34" s="132"/>
      <c r="E34" s="13"/>
      <c r="F34" s="13"/>
      <c r="G34" s="13"/>
      <c r="H34" s="13"/>
      <c r="I34" s="13"/>
      <c r="J34" s="13" t="s">
        <v>68</v>
      </c>
    </row>
    <row r="35" spans="1:10" ht="21" x14ac:dyDescent="0.3">
      <c r="A35" s="96">
        <v>2</v>
      </c>
      <c r="B35" s="94" t="s">
        <v>110</v>
      </c>
      <c r="C35" s="94"/>
      <c r="D35" s="94"/>
      <c r="E35" s="94"/>
      <c r="F35" s="94"/>
      <c r="G35" s="94"/>
      <c r="H35" s="94"/>
      <c r="I35" s="94"/>
      <c r="J35" s="95"/>
    </row>
    <row r="36" spans="1:10" ht="21" x14ac:dyDescent="0.3">
      <c r="A36" s="97"/>
      <c r="B36" s="84" t="s">
        <v>111</v>
      </c>
      <c r="C36" s="80" t="s">
        <v>112</v>
      </c>
      <c r="D36" s="92" t="s">
        <v>37</v>
      </c>
      <c r="E36" s="80"/>
      <c r="F36" s="80"/>
      <c r="G36" s="80"/>
      <c r="H36" s="80"/>
      <c r="I36" s="81" t="s">
        <v>113</v>
      </c>
      <c r="J36" s="80" t="s">
        <v>114</v>
      </c>
    </row>
    <row r="37" spans="1:10" ht="15" customHeight="1" thickBot="1" x14ac:dyDescent="0.35">
      <c r="A37" s="98"/>
      <c r="B37" s="85"/>
      <c r="C37" s="82"/>
      <c r="D37" s="93"/>
      <c r="E37" s="82"/>
      <c r="F37" s="82"/>
      <c r="G37" s="82"/>
      <c r="H37" s="82"/>
      <c r="I37" s="83"/>
      <c r="J37" s="82"/>
    </row>
    <row r="38" spans="1:10" ht="15" customHeight="1" x14ac:dyDescent="0.3">
      <c r="A38" s="159">
        <v>3</v>
      </c>
      <c r="B38" s="74" t="s">
        <v>29</v>
      </c>
      <c r="C38" s="163" t="s">
        <v>105</v>
      </c>
      <c r="D38" s="166" t="s">
        <v>37</v>
      </c>
      <c r="E38" s="153"/>
      <c r="F38" s="153"/>
      <c r="G38" s="153"/>
      <c r="H38" s="153"/>
      <c r="I38" s="156" t="str">
        <f>+I10</f>
        <v>ต.ค.2568-ก.ย.2569</v>
      </c>
      <c r="J38" s="24" t="s">
        <v>48</v>
      </c>
    </row>
    <row r="39" spans="1:10" ht="15.75" customHeight="1" x14ac:dyDescent="0.3">
      <c r="A39" s="160"/>
      <c r="B39" s="21"/>
      <c r="C39" s="164"/>
      <c r="D39" s="167"/>
      <c r="E39" s="154"/>
      <c r="F39" s="154"/>
      <c r="G39" s="154"/>
      <c r="H39" s="154"/>
      <c r="I39" s="157"/>
      <c r="J39" s="25" t="s">
        <v>39</v>
      </c>
    </row>
    <row r="40" spans="1:10" ht="21" customHeight="1" thickBot="1" x14ac:dyDescent="0.35">
      <c r="A40" s="161"/>
      <c r="B40" s="75"/>
      <c r="C40" s="165"/>
      <c r="D40" s="168"/>
      <c r="E40" s="155"/>
      <c r="F40" s="155"/>
      <c r="G40" s="155"/>
      <c r="H40" s="155"/>
      <c r="I40" s="158"/>
      <c r="J40" s="77"/>
    </row>
    <row r="41" spans="1:10" ht="21" customHeight="1" x14ac:dyDescent="0.3">
      <c r="A41" s="123">
        <v>4</v>
      </c>
      <c r="B41" s="169" t="s">
        <v>108</v>
      </c>
      <c r="C41" s="172" t="s">
        <v>109</v>
      </c>
      <c r="D41" s="175" t="s">
        <v>37</v>
      </c>
      <c r="E41" s="149"/>
      <c r="F41" s="149"/>
      <c r="G41" s="149"/>
      <c r="H41" s="149"/>
      <c r="I41" s="125" t="str">
        <f>+I10</f>
        <v>ต.ค.2568-ก.ย.2569</v>
      </c>
      <c r="J41" s="129" t="s">
        <v>49</v>
      </c>
    </row>
    <row r="42" spans="1:10" ht="21" customHeight="1" x14ac:dyDescent="0.3">
      <c r="A42" s="124"/>
      <c r="B42" s="170"/>
      <c r="C42" s="173"/>
      <c r="D42" s="176"/>
      <c r="E42" s="150"/>
      <c r="F42" s="150"/>
      <c r="G42" s="150"/>
      <c r="H42" s="150"/>
      <c r="I42" s="133"/>
      <c r="J42" s="152"/>
    </row>
    <row r="43" spans="1:10" ht="21" customHeight="1" thickBot="1" x14ac:dyDescent="0.35">
      <c r="A43" s="162"/>
      <c r="B43" s="171"/>
      <c r="C43" s="174"/>
      <c r="D43" s="177"/>
      <c r="E43" s="151"/>
      <c r="F43" s="151"/>
      <c r="G43" s="151"/>
      <c r="H43" s="151"/>
      <c r="I43" s="126"/>
      <c r="J43" s="130"/>
    </row>
    <row r="44" spans="1:10" ht="21" customHeight="1" x14ac:dyDescent="0.3">
      <c r="A44" s="60"/>
      <c r="B44" s="10"/>
    </row>
    <row r="45" spans="1:10" ht="21" customHeight="1" x14ac:dyDescent="0.3"/>
    <row r="46" spans="1:10" ht="21" customHeight="1" x14ac:dyDescent="0.3">
      <c r="D46" s="10"/>
    </row>
    <row r="47" spans="1:10" ht="21" customHeight="1" x14ac:dyDescent="0.3"/>
    <row r="48" spans="1:10" ht="21" customHeight="1" x14ac:dyDescent="0.3"/>
  </sheetData>
  <mergeCells count="86">
    <mergeCell ref="A38:A40"/>
    <mergeCell ref="A41:A43"/>
    <mergeCell ref="C38:C40"/>
    <mergeCell ref="F41:F43"/>
    <mergeCell ref="G41:G43"/>
    <mergeCell ref="D38:D40"/>
    <mergeCell ref="B41:B43"/>
    <mergeCell ref="C41:C43"/>
    <mergeCell ref="D41:D43"/>
    <mergeCell ref="E41:E43"/>
    <mergeCell ref="E38:E40"/>
    <mergeCell ref="H41:H43"/>
    <mergeCell ref="I41:I43"/>
    <mergeCell ref="J41:J43"/>
    <mergeCell ref="F38:F40"/>
    <mergeCell ref="G38:G40"/>
    <mergeCell ref="H38:H40"/>
    <mergeCell ref="I38:I40"/>
    <mergeCell ref="D33:D34"/>
    <mergeCell ref="B31:B32"/>
    <mergeCell ref="C31:C32"/>
    <mergeCell ref="D31:D32"/>
    <mergeCell ref="B9:J9"/>
    <mergeCell ref="H31:H32"/>
    <mergeCell ref="B29:B3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I31:I32"/>
    <mergeCell ref="B27:B28"/>
    <mergeCell ref="C27:C28"/>
    <mergeCell ref="D27:D28"/>
    <mergeCell ref="D29:D30"/>
    <mergeCell ref="E31:E32"/>
    <mergeCell ref="F31:F32"/>
    <mergeCell ref="G31:G32"/>
    <mergeCell ref="D23:D24"/>
    <mergeCell ref="E23:E24"/>
    <mergeCell ref="F23:F24"/>
    <mergeCell ref="G23:G24"/>
    <mergeCell ref="H23:H24"/>
    <mergeCell ref="J21:J22"/>
    <mergeCell ref="D16:D18"/>
    <mergeCell ref="I16:I18"/>
    <mergeCell ref="B19:B20"/>
    <mergeCell ref="C19:C20"/>
    <mergeCell ref="D19:D20"/>
    <mergeCell ref="I19:I20"/>
    <mergeCell ref="A9:A34"/>
    <mergeCell ref="I23:I24"/>
    <mergeCell ref="B23:B24"/>
    <mergeCell ref="J12:J13"/>
    <mergeCell ref="D14:D15"/>
    <mergeCell ref="E14:E15"/>
    <mergeCell ref="F14:F15"/>
    <mergeCell ref="G14:G15"/>
    <mergeCell ref="I14:I15"/>
    <mergeCell ref="I12:I13"/>
    <mergeCell ref="D12:D13"/>
    <mergeCell ref="E12:E13"/>
    <mergeCell ref="F12:F13"/>
    <mergeCell ref="H14:H15"/>
    <mergeCell ref="G12:G13"/>
    <mergeCell ref="H12:H13"/>
    <mergeCell ref="D36:D37"/>
    <mergeCell ref="B35:J35"/>
    <mergeCell ref="A35:A37"/>
    <mergeCell ref="D10:D11"/>
    <mergeCell ref="A1:J1"/>
    <mergeCell ref="A2:J2"/>
    <mergeCell ref="A5:A7"/>
    <mergeCell ref="B5:B7"/>
    <mergeCell ref="C5:C7"/>
    <mergeCell ref="D5:H5"/>
    <mergeCell ref="J5:J7"/>
    <mergeCell ref="A3:J4"/>
    <mergeCell ref="D6:D7"/>
    <mergeCell ref="G6:G7"/>
    <mergeCell ref="H6:H7"/>
    <mergeCell ref="B8:C8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7"/>
  <sheetViews>
    <sheetView tabSelected="1" zoomScale="90" zoomScaleNormal="90" workbookViewId="0">
      <selection activeCell="F14" sqref="F14"/>
    </sheetView>
  </sheetViews>
  <sheetFormatPr defaultColWidth="9.09765625" defaultRowHeight="14.4" x14ac:dyDescent="0.3"/>
  <cols>
    <col min="1" max="1" width="6.09765625" style="6" customWidth="1"/>
    <col min="2" max="2" width="35.8984375" style="6" bestFit="1" customWidth="1"/>
    <col min="3" max="3" width="39" style="6" bestFit="1" customWidth="1"/>
    <col min="4" max="4" width="26.19921875" style="6" bestFit="1" customWidth="1"/>
    <col min="5" max="5" width="13.09765625" style="6" customWidth="1"/>
    <col min="6" max="6" width="12.09765625" style="6" customWidth="1"/>
    <col min="7" max="7" width="10.69921875" style="6" customWidth="1"/>
    <col min="8" max="8" width="6.19921875" style="6" bestFit="1" customWidth="1"/>
    <col min="9" max="9" width="22" style="6" bestFit="1" customWidth="1"/>
    <col min="10" max="10" width="54" style="6" bestFit="1" customWidth="1"/>
    <col min="11" max="13" width="9.09765625" style="6"/>
    <col min="14" max="14" width="74" style="6" bestFit="1" customWidth="1"/>
    <col min="15" max="15" width="79.19921875" style="6" bestFit="1" customWidth="1"/>
    <col min="16" max="16" width="17.19921875" style="6" bestFit="1" customWidth="1"/>
    <col min="17" max="17" width="9.09765625" style="6" customWidth="1"/>
    <col min="18" max="20" width="9.09765625" style="6"/>
    <col min="21" max="21" width="33.3984375" style="6" bestFit="1" customWidth="1"/>
    <col min="22" max="22" width="28" style="6" bestFit="1" customWidth="1"/>
    <col min="23" max="24" width="9.09765625" style="6" customWidth="1"/>
    <col min="25" max="16384" width="9.09765625" style="6"/>
  </cols>
  <sheetData>
    <row r="1" spans="1:10" ht="22.8" x14ac:dyDescent="0.3">
      <c r="A1" s="179"/>
      <c r="B1" s="180"/>
      <c r="C1" s="180"/>
      <c r="D1" s="181"/>
      <c r="E1" s="182"/>
      <c r="F1" s="182"/>
      <c r="G1" s="182"/>
      <c r="H1" s="182"/>
      <c r="I1" s="182"/>
      <c r="J1" s="183"/>
    </row>
    <row r="2" spans="1:10" ht="25.2" x14ac:dyDescent="0.3">
      <c r="A2" s="184" t="s">
        <v>119</v>
      </c>
      <c r="B2" s="185"/>
      <c r="C2" s="185"/>
      <c r="D2" s="186"/>
      <c r="E2" s="185"/>
      <c r="F2" s="185"/>
      <c r="G2" s="185"/>
      <c r="H2" s="185"/>
      <c r="I2" s="185"/>
      <c r="J2" s="187"/>
    </row>
    <row r="3" spans="1:10" ht="25.2" x14ac:dyDescent="0.3">
      <c r="A3" s="184" t="s">
        <v>89</v>
      </c>
      <c r="B3" s="185"/>
      <c r="C3" s="185"/>
      <c r="D3" s="186"/>
      <c r="E3" s="185"/>
      <c r="F3" s="185"/>
      <c r="G3" s="185"/>
      <c r="H3" s="185"/>
      <c r="I3" s="185"/>
      <c r="J3" s="187"/>
    </row>
    <row r="4" spans="1:10" ht="25.2" x14ac:dyDescent="0.3">
      <c r="A4" s="184" t="s">
        <v>93</v>
      </c>
      <c r="B4" s="185"/>
      <c r="C4" s="185"/>
      <c r="D4" s="186"/>
      <c r="E4" s="185"/>
      <c r="F4" s="185"/>
      <c r="G4" s="185"/>
      <c r="H4" s="185"/>
      <c r="I4" s="185"/>
      <c r="J4" s="187"/>
    </row>
    <row r="5" spans="1:10" ht="24" customHeight="1" x14ac:dyDescent="0.3">
      <c r="A5" s="188" t="s">
        <v>14</v>
      </c>
      <c r="B5" s="189"/>
      <c r="C5" s="189"/>
      <c r="D5" s="190"/>
      <c r="E5" s="189"/>
      <c r="F5" s="189"/>
      <c r="G5" s="189"/>
      <c r="H5" s="189"/>
      <c r="I5" s="189"/>
      <c r="J5" s="191"/>
    </row>
    <row r="6" spans="1:10" ht="21" x14ac:dyDescent="0.3">
      <c r="A6" s="196" t="s">
        <v>0</v>
      </c>
      <c r="B6" s="197" t="s">
        <v>1</v>
      </c>
      <c r="C6" s="198" t="s">
        <v>2</v>
      </c>
      <c r="D6" s="201" t="s">
        <v>47</v>
      </c>
      <c r="E6" s="197"/>
      <c r="F6" s="197"/>
      <c r="G6" s="197"/>
      <c r="H6" s="197"/>
      <c r="I6" s="8" t="s">
        <v>3</v>
      </c>
      <c r="J6" s="197" t="s">
        <v>5</v>
      </c>
    </row>
    <row r="7" spans="1:10" ht="21.6" thickBot="1" x14ac:dyDescent="0.35">
      <c r="A7" s="196"/>
      <c r="B7" s="197"/>
      <c r="C7" s="199"/>
      <c r="D7" s="205" t="s">
        <v>6</v>
      </c>
      <c r="E7" s="64" t="s">
        <v>7</v>
      </c>
      <c r="F7" s="8" t="s">
        <v>8</v>
      </c>
      <c r="G7" s="197" t="s">
        <v>9</v>
      </c>
      <c r="H7" s="197" t="s">
        <v>10</v>
      </c>
      <c r="I7" s="8" t="s">
        <v>4</v>
      </c>
      <c r="J7" s="197"/>
    </row>
    <row r="8" spans="1:10" ht="21" x14ac:dyDescent="0.3">
      <c r="A8" s="196"/>
      <c r="B8" s="197"/>
      <c r="C8" s="200"/>
      <c r="D8" s="206"/>
      <c r="E8" s="64" t="s">
        <v>11</v>
      </c>
      <c r="F8" s="8" t="s">
        <v>12</v>
      </c>
      <c r="G8" s="197"/>
      <c r="H8" s="197"/>
      <c r="I8" s="9"/>
      <c r="J8" s="197"/>
    </row>
    <row r="9" spans="1:10" ht="21.6" thickBot="1" x14ac:dyDescent="0.45">
      <c r="A9" s="65"/>
      <c r="B9" s="195" t="s">
        <v>13</v>
      </c>
      <c r="C9" s="195"/>
      <c r="D9" s="62"/>
      <c r="E9" s="58"/>
      <c r="F9" s="58"/>
      <c r="G9" s="58"/>
      <c r="H9" s="58"/>
      <c r="I9" s="57"/>
      <c r="J9" s="58"/>
    </row>
    <row r="10" spans="1:10" ht="21" customHeight="1" thickBot="1" x14ac:dyDescent="0.35">
      <c r="A10" s="123">
        <v>1</v>
      </c>
      <c r="B10" s="202" t="s">
        <v>94</v>
      </c>
      <c r="C10" s="203"/>
      <c r="D10" s="203"/>
      <c r="E10" s="203"/>
      <c r="F10" s="203"/>
      <c r="G10" s="203"/>
      <c r="H10" s="203"/>
      <c r="I10" s="203"/>
      <c r="J10" s="204"/>
    </row>
    <row r="11" spans="1:10" ht="21" customHeight="1" x14ac:dyDescent="0.3">
      <c r="A11" s="124"/>
      <c r="B11" s="128" t="s">
        <v>95</v>
      </c>
      <c r="C11" s="193" t="s">
        <v>96</v>
      </c>
      <c r="D11" s="138">
        <v>3000</v>
      </c>
      <c r="E11" s="133"/>
      <c r="F11" s="133"/>
      <c r="G11" s="133"/>
      <c r="H11" s="133"/>
      <c r="I11" s="213" t="str">
        <f>+แผนการใช้จ่ายงบประมาณ!I10</f>
        <v>ต.ค.2568-ก.ย.2569</v>
      </c>
      <c r="J11" s="13" t="s">
        <v>53</v>
      </c>
    </row>
    <row r="12" spans="1:10" ht="21" customHeight="1" x14ac:dyDescent="0.3">
      <c r="A12" s="124"/>
      <c r="B12" s="192"/>
      <c r="C12" s="194"/>
      <c r="D12" s="100"/>
      <c r="E12" s="126"/>
      <c r="F12" s="126"/>
      <c r="G12" s="126"/>
      <c r="H12" s="126"/>
      <c r="I12" s="214"/>
      <c r="J12" s="14" t="s">
        <v>70</v>
      </c>
    </row>
    <row r="13" spans="1:10" ht="21" customHeight="1" x14ac:dyDescent="0.3">
      <c r="A13" s="124"/>
      <c r="B13" s="34" t="s">
        <v>15</v>
      </c>
      <c r="C13" s="14" t="s">
        <v>35</v>
      </c>
      <c r="D13" s="39">
        <v>200</v>
      </c>
      <c r="E13" s="14"/>
      <c r="F13" s="14"/>
      <c r="G13" s="14"/>
      <c r="H13" s="14"/>
      <c r="I13" s="47" t="str">
        <f>+I11</f>
        <v>ต.ค.2568-ก.ย.2569</v>
      </c>
      <c r="J13" s="14" t="s">
        <v>55</v>
      </c>
    </row>
    <row r="14" spans="1:10" ht="21" customHeight="1" x14ac:dyDescent="0.3">
      <c r="A14" s="124"/>
      <c r="B14" s="34" t="s">
        <v>17</v>
      </c>
      <c r="C14" s="14" t="s">
        <v>30</v>
      </c>
      <c r="D14" s="39">
        <v>88000</v>
      </c>
      <c r="E14" s="14"/>
      <c r="F14" s="14"/>
      <c r="G14" s="14"/>
      <c r="H14" s="14"/>
      <c r="I14" s="47" t="str">
        <f>+I11</f>
        <v>ต.ค.2568-ก.ย.2569</v>
      </c>
      <c r="J14" s="14" t="s">
        <v>102</v>
      </c>
    </row>
    <row r="15" spans="1:10" ht="21" customHeight="1" x14ac:dyDescent="0.3">
      <c r="A15" s="124"/>
      <c r="B15" s="192" t="s">
        <v>97</v>
      </c>
      <c r="C15" s="194" t="s">
        <v>98</v>
      </c>
      <c r="D15" s="215">
        <v>800</v>
      </c>
      <c r="E15" s="125"/>
      <c r="F15" s="125"/>
      <c r="G15" s="125"/>
      <c r="H15" s="125"/>
      <c r="I15" s="223" t="str">
        <f>+I11</f>
        <v>ต.ค.2568-ก.ย.2569</v>
      </c>
      <c r="J15" s="224" t="s">
        <v>103</v>
      </c>
    </row>
    <row r="16" spans="1:10" ht="21" customHeight="1" x14ac:dyDescent="0.3">
      <c r="A16" s="124"/>
      <c r="B16" s="192"/>
      <c r="C16" s="194"/>
      <c r="D16" s="215"/>
      <c r="E16" s="133"/>
      <c r="F16" s="133"/>
      <c r="G16" s="133"/>
      <c r="H16" s="133"/>
      <c r="I16" s="213"/>
      <c r="J16" s="225"/>
    </row>
    <row r="17" spans="1:10" ht="21" customHeight="1" x14ac:dyDescent="0.3">
      <c r="A17" s="124"/>
      <c r="B17" s="192"/>
      <c r="C17" s="194"/>
      <c r="D17" s="215"/>
      <c r="E17" s="126"/>
      <c r="F17" s="126"/>
      <c r="G17" s="126"/>
      <c r="H17" s="126"/>
      <c r="I17" s="214"/>
      <c r="J17" s="226"/>
    </row>
    <row r="18" spans="1:10" ht="21" customHeight="1" x14ac:dyDescent="0.3">
      <c r="A18" s="124"/>
      <c r="B18" s="32" t="s">
        <v>40</v>
      </c>
      <c r="C18" s="12" t="s">
        <v>51</v>
      </c>
      <c r="D18" s="37">
        <v>348000</v>
      </c>
      <c r="E18" s="12"/>
      <c r="F18" s="12"/>
      <c r="G18" s="12"/>
      <c r="H18" s="12"/>
      <c r="I18" s="44" t="str">
        <f>+I11</f>
        <v>ต.ค.2568-ก.ย.2569</v>
      </c>
      <c r="J18" s="12" t="s">
        <v>50</v>
      </c>
    </row>
    <row r="19" spans="1:10" ht="21" customHeight="1" x14ac:dyDescent="0.3">
      <c r="A19" s="124"/>
      <c r="B19" s="32" t="s">
        <v>41</v>
      </c>
      <c r="C19" s="12" t="s">
        <v>44</v>
      </c>
      <c r="D19" s="37">
        <v>51600</v>
      </c>
      <c r="E19" s="12"/>
      <c r="F19" s="12"/>
      <c r="G19" s="12"/>
      <c r="H19" s="12"/>
      <c r="I19" s="44" t="str">
        <f>+I11</f>
        <v>ต.ค.2568-ก.ย.2569</v>
      </c>
      <c r="J19" s="12" t="s">
        <v>52</v>
      </c>
    </row>
    <row r="20" spans="1:10" ht="21" customHeight="1" x14ac:dyDescent="0.3">
      <c r="A20" s="124"/>
      <c r="B20" s="32" t="s">
        <v>23</v>
      </c>
      <c r="C20" s="14" t="s">
        <v>81</v>
      </c>
      <c r="D20" s="37">
        <v>6675</v>
      </c>
      <c r="E20" s="12"/>
      <c r="F20" s="12"/>
      <c r="G20" s="12"/>
      <c r="H20" s="12"/>
      <c r="I20" s="44" t="str">
        <f>+I11</f>
        <v>ต.ค.2568-ก.ย.2569</v>
      </c>
      <c r="J20" s="12" t="s">
        <v>82</v>
      </c>
    </row>
    <row r="21" spans="1:10" ht="21" customHeight="1" x14ac:dyDescent="0.3">
      <c r="A21" s="124"/>
      <c r="B21" s="220" t="s">
        <v>25</v>
      </c>
      <c r="C21" s="145"/>
      <c r="D21" s="145"/>
      <c r="E21" s="145"/>
      <c r="F21" s="145"/>
      <c r="G21" s="145"/>
      <c r="H21" s="145"/>
      <c r="I21" s="145"/>
      <c r="J21" s="146"/>
    </row>
    <row r="22" spans="1:10" ht="29.25" customHeight="1" x14ac:dyDescent="0.3">
      <c r="A22" s="124"/>
      <c r="B22" s="34" t="s">
        <v>87</v>
      </c>
      <c r="C22" s="67" t="s">
        <v>107</v>
      </c>
      <c r="D22" s="39">
        <v>286000</v>
      </c>
      <c r="E22" s="14"/>
      <c r="F22" s="14"/>
      <c r="G22" s="14"/>
      <c r="H22" s="14"/>
      <c r="I22" s="44" t="str">
        <f>+I11</f>
        <v>ต.ค.2568-ก.ย.2569</v>
      </c>
      <c r="J22" s="40" t="s">
        <v>69</v>
      </c>
    </row>
    <row r="23" spans="1:10" ht="30.75" customHeight="1" x14ac:dyDescent="0.4">
      <c r="A23" s="124"/>
      <c r="B23" s="34" t="s">
        <v>106</v>
      </c>
      <c r="C23" s="67" t="s">
        <v>107</v>
      </c>
      <c r="D23" s="41">
        <v>165000</v>
      </c>
      <c r="E23" s="14"/>
      <c r="F23" s="14"/>
      <c r="G23" s="14"/>
      <c r="H23" s="14"/>
      <c r="I23" s="44" t="str">
        <f>+I11</f>
        <v>ต.ค.2568-ก.ย.2569</v>
      </c>
      <c r="J23" s="16" t="s">
        <v>88</v>
      </c>
    </row>
    <row r="24" spans="1:10" ht="21" customHeight="1" x14ac:dyDescent="0.3">
      <c r="A24" s="124"/>
      <c r="B24" s="35" t="s">
        <v>42</v>
      </c>
      <c r="C24" s="20" t="s">
        <v>77</v>
      </c>
      <c r="D24" s="37">
        <v>7200</v>
      </c>
      <c r="E24" s="12"/>
      <c r="F24" s="12"/>
      <c r="G24" s="12"/>
      <c r="H24" s="12"/>
      <c r="I24" s="44" t="str">
        <f>+I11</f>
        <v>ต.ค.2568-ก.ย.2569</v>
      </c>
      <c r="J24" s="12" t="s">
        <v>83</v>
      </c>
    </row>
    <row r="25" spans="1:10" ht="21" customHeight="1" x14ac:dyDescent="0.3">
      <c r="A25" s="124"/>
      <c r="B25" s="35" t="s">
        <v>99</v>
      </c>
      <c r="C25" s="20" t="s">
        <v>75</v>
      </c>
      <c r="D25" s="99">
        <v>15800</v>
      </c>
      <c r="E25" s="12"/>
      <c r="F25" s="12"/>
      <c r="G25" s="12"/>
      <c r="H25" s="12"/>
      <c r="I25" s="44" t="str">
        <f>+I11</f>
        <v>ต.ค.2568-ก.ย.2569</v>
      </c>
      <c r="J25" s="12" t="s">
        <v>64</v>
      </c>
    </row>
    <row r="26" spans="1:10" ht="21" customHeight="1" x14ac:dyDescent="0.3">
      <c r="A26" s="124"/>
      <c r="B26" s="55"/>
      <c r="C26" s="42" t="s">
        <v>76</v>
      </c>
      <c r="D26" s="100"/>
      <c r="E26" s="13"/>
      <c r="F26" s="13"/>
      <c r="G26" s="13"/>
      <c r="H26" s="13"/>
      <c r="I26" s="45"/>
      <c r="J26" s="13" t="s">
        <v>63</v>
      </c>
    </row>
    <row r="27" spans="1:10" ht="21" customHeight="1" x14ac:dyDescent="0.3">
      <c r="A27" s="124"/>
      <c r="B27" s="32" t="s">
        <v>33</v>
      </c>
      <c r="C27" s="12" t="s">
        <v>46</v>
      </c>
      <c r="D27" s="38">
        <v>2800</v>
      </c>
      <c r="E27" s="12"/>
      <c r="F27" s="12"/>
      <c r="G27" s="12"/>
      <c r="H27" s="12"/>
      <c r="I27" s="44" t="str">
        <f>+I11</f>
        <v>ต.ค.2568-ก.ย.2569</v>
      </c>
      <c r="J27" s="12" t="s">
        <v>65</v>
      </c>
    </row>
    <row r="28" spans="1:10" ht="21" customHeight="1" x14ac:dyDescent="0.3">
      <c r="A28" s="124"/>
      <c r="B28" s="56"/>
      <c r="C28" s="13"/>
      <c r="D28" s="43"/>
      <c r="E28" s="13"/>
      <c r="F28" s="13"/>
      <c r="G28" s="13"/>
      <c r="H28" s="13"/>
      <c r="I28" s="45"/>
      <c r="J28" s="13" t="s">
        <v>66</v>
      </c>
    </row>
    <row r="29" spans="1:10" ht="21" x14ac:dyDescent="0.3">
      <c r="A29" s="124"/>
      <c r="B29" s="31" t="s">
        <v>26</v>
      </c>
      <c r="C29" s="12" t="s">
        <v>78</v>
      </c>
      <c r="D29" s="38">
        <v>100000</v>
      </c>
      <c r="E29" s="12"/>
      <c r="F29" s="12"/>
      <c r="G29" s="12"/>
      <c r="H29" s="12"/>
      <c r="I29" s="46" t="str">
        <f>+I11</f>
        <v>ต.ค.2568-ก.ย.2569</v>
      </c>
      <c r="J29" s="12" t="s">
        <v>67</v>
      </c>
    </row>
    <row r="30" spans="1:10" ht="21" customHeight="1" thickBot="1" x14ac:dyDescent="0.35">
      <c r="A30" s="162"/>
      <c r="B30" s="33"/>
      <c r="C30" s="16" t="s">
        <v>28</v>
      </c>
      <c r="D30" s="59"/>
      <c r="E30" s="16"/>
      <c r="F30" s="16"/>
      <c r="G30" s="16"/>
      <c r="H30" s="16"/>
      <c r="I30" s="46"/>
      <c r="J30" s="16" t="s">
        <v>68</v>
      </c>
    </row>
    <row r="31" spans="1:10" ht="21" customHeight="1" x14ac:dyDescent="0.4">
      <c r="A31" s="178">
        <v>2</v>
      </c>
      <c r="B31" s="90" t="s">
        <v>110</v>
      </c>
      <c r="C31" s="79"/>
      <c r="D31" s="86"/>
      <c r="E31" s="78"/>
      <c r="F31" s="78"/>
      <c r="G31" s="78"/>
      <c r="H31" s="78"/>
      <c r="I31" s="87"/>
      <c r="J31" s="78"/>
    </row>
    <row r="32" spans="1:10" ht="63.75" customHeight="1" thickBot="1" x14ac:dyDescent="0.35">
      <c r="A32" s="98"/>
      <c r="B32" s="84" t="s">
        <v>111</v>
      </c>
      <c r="C32" s="80" t="s">
        <v>112</v>
      </c>
      <c r="D32" s="88">
        <v>53500</v>
      </c>
      <c r="E32" s="80"/>
      <c r="F32" s="80"/>
      <c r="G32" s="80"/>
      <c r="H32" s="80"/>
      <c r="I32" s="89" t="s">
        <v>115</v>
      </c>
      <c r="J32" s="91" t="s">
        <v>116</v>
      </c>
    </row>
    <row r="33" spans="1:10" ht="21" customHeight="1" x14ac:dyDescent="0.3">
      <c r="A33" s="159">
        <v>3</v>
      </c>
      <c r="B33" s="221" t="s">
        <v>29</v>
      </c>
      <c r="C33" s="221"/>
      <c r="D33" s="221"/>
      <c r="E33" s="221"/>
      <c r="F33" s="221"/>
      <c r="G33" s="221"/>
      <c r="H33" s="221"/>
      <c r="I33" s="221"/>
      <c r="J33" s="222"/>
    </row>
    <row r="34" spans="1:10" ht="21" x14ac:dyDescent="0.3">
      <c r="A34" s="160"/>
      <c r="B34" s="216" t="s">
        <v>100</v>
      </c>
      <c r="C34" s="164" t="s">
        <v>101</v>
      </c>
      <c r="D34" s="218">
        <v>55500</v>
      </c>
      <c r="E34" s="22"/>
      <c r="F34" s="22"/>
      <c r="G34" s="22"/>
      <c r="H34" s="22"/>
      <c r="I34" s="22" t="str">
        <f>+I11</f>
        <v>ต.ค.2568-ก.ย.2569</v>
      </c>
      <c r="J34" s="25" t="s">
        <v>73</v>
      </c>
    </row>
    <row r="35" spans="1:10" ht="21" customHeight="1" x14ac:dyDescent="0.3">
      <c r="A35" s="160"/>
      <c r="B35" s="216"/>
      <c r="C35" s="164"/>
      <c r="D35" s="218"/>
      <c r="E35" s="22"/>
      <c r="F35" s="22"/>
      <c r="G35" s="22"/>
      <c r="H35" s="22"/>
      <c r="I35" s="22"/>
      <c r="J35" s="25" t="s">
        <v>39</v>
      </c>
    </row>
    <row r="36" spans="1:10" ht="21" customHeight="1" x14ac:dyDescent="0.3">
      <c r="A36" s="160"/>
      <c r="B36" s="217"/>
      <c r="C36" s="165"/>
      <c r="D36" s="219"/>
      <c r="E36" s="23"/>
      <c r="F36" s="23"/>
      <c r="G36" s="23"/>
      <c r="H36" s="23"/>
      <c r="I36" s="22"/>
      <c r="J36" s="25"/>
    </row>
    <row r="37" spans="1:10" ht="21" customHeight="1" x14ac:dyDescent="0.3">
      <c r="A37" s="160"/>
      <c r="B37" s="7" t="s">
        <v>29</v>
      </c>
      <c r="C37" s="207" t="s">
        <v>86</v>
      </c>
      <c r="D37" s="48"/>
      <c r="E37" s="22"/>
      <c r="F37" s="22"/>
      <c r="G37" s="22"/>
      <c r="H37" s="26"/>
      <c r="I37" s="49" t="str">
        <f>+I11</f>
        <v>ต.ค.2568-ก.ย.2569</v>
      </c>
      <c r="J37" s="50" t="s">
        <v>72</v>
      </c>
    </row>
    <row r="38" spans="1:10" ht="21" customHeight="1" x14ac:dyDescent="0.3">
      <c r="A38" s="160"/>
      <c r="B38" s="21" t="s">
        <v>85</v>
      </c>
      <c r="C38" s="208"/>
      <c r="D38" s="48">
        <v>23200</v>
      </c>
      <c r="E38" s="22"/>
      <c r="F38" s="22"/>
      <c r="G38" s="22"/>
      <c r="H38" s="26"/>
      <c r="I38" s="51"/>
      <c r="J38" s="27"/>
    </row>
    <row r="39" spans="1:10" ht="21" customHeight="1" x14ac:dyDescent="0.3">
      <c r="A39" s="160"/>
      <c r="B39" s="21" t="s">
        <v>84</v>
      </c>
      <c r="C39" s="209"/>
      <c r="D39" s="48">
        <v>8000</v>
      </c>
      <c r="E39" s="22"/>
      <c r="F39" s="22"/>
      <c r="G39" s="22"/>
      <c r="H39" s="26"/>
      <c r="I39" s="51"/>
      <c r="J39" s="27"/>
    </row>
    <row r="40" spans="1:10" ht="21" customHeight="1" thickBot="1" x14ac:dyDescent="0.35">
      <c r="A40" s="161"/>
      <c r="B40" s="28" t="s">
        <v>71</v>
      </c>
      <c r="C40" s="29" t="s">
        <v>118</v>
      </c>
      <c r="D40" s="52">
        <v>8000</v>
      </c>
      <c r="E40" s="30"/>
      <c r="F40" s="30"/>
      <c r="G40" s="30"/>
      <c r="H40" s="30"/>
      <c r="I40" s="53" t="str">
        <f>+I11</f>
        <v>ต.ค.2568-ก.ย.2569</v>
      </c>
      <c r="J40" s="29" t="s">
        <v>72</v>
      </c>
    </row>
    <row r="41" spans="1:10" ht="21" customHeight="1" x14ac:dyDescent="0.3">
      <c r="A41" s="123">
        <v>4</v>
      </c>
      <c r="B41" s="169" t="s">
        <v>108</v>
      </c>
      <c r="C41" s="172" t="s">
        <v>109</v>
      </c>
      <c r="D41" s="68"/>
      <c r="E41" s="129"/>
      <c r="F41" s="129"/>
      <c r="G41" s="129"/>
      <c r="H41" s="129"/>
      <c r="I41" s="17" t="str">
        <f>+I11</f>
        <v>ต.ค.2568-ก.ย.2569</v>
      </c>
      <c r="J41" s="12" t="s">
        <v>49</v>
      </c>
    </row>
    <row r="42" spans="1:10" ht="31.5" customHeight="1" x14ac:dyDescent="0.3">
      <c r="A42" s="124"/>
      <c r="B42" s="170"/>
      <c r="C42" s="173"/>
      <c r="D42" s="15">
        <v>18900</v>
      </c>
      <c r="E42" s="152"/>
      <c r="F42" s="152"/>
      <c r="G42" s="152"/>
      <c r="H42" s="152"/>
      <c r="I42" s="36"/>
      <c r="J42" s="16"/>
    </row>
    <row r="43" spans="1:10" ht="21.6" thickBot="1" x14ac:dyDescent="0.35">
      <c r="A43" s="162"/>
      <c r="B43" s="170"/>
      <c r="C43" s="173"/>
      <c r="D43" s="54"/>
      <c r="E43" s="130"/>
      <c r="F43" s="130"/>
      <c r="G43" s="130"/>
      <c r="H43" s="130"/>
      <c r="I43" s="18"/>
      <c r="J43" s="13"/>
    </row>
    <row r="44" spans="1:10" ht="25.8" thickBot="1" x14ac:dyDescent="0.35">
      <c r="A44" s="211" t="s">
        <v>34</v>
      </c>
      <c r="B44" s="212"/>
      <c r="C44" s="212"/>
      <c r="D44" s="76">
        <f>SUM(D13:D43)</f>
        <v>1239175</v>
      </c>
      <c r="E44" s="210"/>
      <c r="F44" s="210"/>
      <c r="G44" s="210"/>
      <c r="H44" s="210"/>
      <c r="I44" s="210"/>
      <c r="J44" s="210"/>
    </row>
    <row r="45" spans="1:10" x14ac:dyDescent="0.3">
      <c r="B45" s="10"/>
    </row>
    <row r="47" spans="1:10" x14ac:dyDescent="0.3">
      <c r="D47" s="10"/>
    </row>
  </sheetData>
  <mergeCells count="51">
    <mergeCell ref="B15:B17"/>
    <mergeCell ref="C15:C17"/>
    <mergeCell ref="D15:D17"/>
    <mergeCell ref="B34:B36"/>
    <mergeCell ref="C34:C36"/>
    <mergeCell ref="D34:D36"/>
    <mergeCell ref="B21:J21"/>
    <mergeCell ref="B33:J33"/>
    <mergeCell ref="E15:E17"/>
    <mergeCell ref="F15:F17"/>
    <mergeCell ref="G15:G17"/>
    <mergeCell ref="H15:H17"/>
    <mergeCell ref="I15:I17"/>
    <mergeCell ref="J15:J17"/>
    <mergeCell ref="C37:C39"/>
    <mergeCell ref="A33:A40"/>
    <mergeCell ref="E44:J44"/>
    <mergeCell ref="D25:D26"/>
    <mergeCell ref="F41:F43"/>
    <mergeCell ref="G41:G43"/>
    <mergeCell ref="H41:H43"/>
    <mergeCell ref="B41:B43"/>
    <mergeCell ref="C41:C43"/>
    <mergeCell ref="E41:E43"/>
    <mergeCell ref="A41:A43"/>
    <mergeCell ref="A44:C44"/>
    <mergeCell ref="A10:A30"/>
    <mergeCell ref="I11:I12"/>
    <mergeCell ref="E11:E12"/>
    <mergeCell ref="F11:F12"/>
    <mergeCell ref="H11:H12"/>
    <mergeCell ref="J6:J8"/>
    <mergeCell ref="D7:D8"/>
    <mergeCell ref="G7:G8"/>
    <mergeCell ref="H7:H8"/>
    <mergeCell ref="A31:A32"/>
    <mergeCell ref="A1:J1"/>
    <mergeCell ref="A2:J2"/>
    <mergeCell ref="A3:J3"/>
    <mergeCell ref="A4:J4"/>
    <mergeCell ref="A5:J5"/>
    <mergeCell ref="B11:B12"/>
    <mergeCell ref="C11:C12"/>
    <mergeCell ref="D11:D12"/>
    <mergeCell ref="B9:C9"/>
    <mergeCell ref="A6:A8"/>
    <mergeCell ref="B6:B8"/>
    <mergeCell ref="C6:C8"/>
    <mergeCell ref="D6:H6"/>
    <mergeCell ref="B10:J10"/>
    <mergeCell ref="G11:G12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แผนการใช้จ่ายงบประมาณ</vt:lpstr>
      <vt:lpstr>ยอดจัดสรร</vt:lpstr>
    </vt:vector>
  </TitlesOfParts>
  <Company>PMGWindows10 V12_x64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2026-07-10T08:38:40Z</cp:lastPrinted>
  <dcterms:created xsi:type="dcterms:W3CDTF">2024-02-14T03:17:25Z</dcterms:created>
  <dcterms:modified xsi:type="dcterms:W3CDTF">2026-07-10T08:39:56Z</dcterms:modified>
</cp:coreProperties>
</file>